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ribel Lap\MARIBEL ADMON ROMITA 2015-2018\CUENTA PUBLICA 2020\III TRIMESTRE 2020\"/>
    </mc:Choice>
  </mc:AlternateContent>
  <bookViews>
    <workbookView xWindow="-120" yWindow="-120" windowWidth="20730" windowHeight="11160" activeTab="1"/>
  </bookViews>
  <sheets>
    <sheet name="EVHP" sheetId="1" r:id="rId1"/>
    <sheet name="Hoja1" sheetId="2" r:id="rId2"/>
  </sheets>
  <definedNames>
    <definedName name="_xlnm._FilterDatabase" localSheetId="0" hidden="1">EVHP!$A$2:$F$38</definedName>
  </definedNames>
  <calcPr calcId="162913"/>
</workbook>
</file>

<file path=xl/calcChain.xml><?xml version="1.0" encoding="utf-8"?>
<calcChain xmlns="http://schemas.openxmlformats.org/spreadsheetml/2006/main">
  <c r="G36" i="2" l="1"/>
  <c r="G35" i="2"/>
  <c r="G34" i="2"/>
  <c r="F34" i="2"/>
  <c r="G32" i="2"/>
  <c r="G31" i="2"/>
  <c r="G30" i="2"/>
  <c r="G29" i="2"/>
  <c r="G28" i="2"/>
  <c r="E27" i="2"/>
  <c r="D27" i="2"/>
  <c r="G27" i="2" s="1"/>
  <c r="G25" i="2"/>
  <c r="G24" i="2"/>
  <c r="G23" i="2"/>
  <c r="C22" i="2"/>
  <c r="G22" i="2" s="1"/>
  <c r="F20" i="2"/>
  <c r="F38" i="2" s="1"/>
  <c r="D20" i="2"/>
  <c r="D38" i="2" s="1"/>
  <c r="G18" i="2"/>
  <c r="G17" i="2"/>
  <c r="G16" i="2"/>
  <c r="F16" i="2"/>
  <c r="G14" i="2"/>
  <c r="G13" i="2"/>
  <c r="G12" i="2"/>
  <c r="G11" i="2"/>
  <c r="G10" i="2"/>
  <c r="E9" i="2"/>
  <c r="E20" i="2" s="1"/>
  <c r="E38" i="2" s="1"/>
  <c r="D9" i="2"/>
  <c r="G9" i="2" s="1"/>
  <c r="G7" i="2"/>
  <c r="G6" i="2"/>
  <c r="G5" i="2"/>
  <c r="C4" i="2"/>
  <c r="C20" i="2" s="1"/>
  <c r="C38" i="2" l="1"/>
  <c r="G38" i="2" s="1"/>
  <c r="G20" i="2"/>
  <c r="G4" i="2"/>
  <c r="F36" i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C20" i="1" s="1"/>
  <c r="F7" i="1"/>
  <c r="F6" i="1"/>
  <c r="F5" i="1"/>
  <c r="B4" i="1"/>
  <c r="B20" i="1" s="1"/>
  <c r="C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<sst xmlns="http://schemas.openxmlformats.org/spreadsheetml/2006/main" count="72" uniqueCount="26">
  <si>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</si>
  <si>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</si>
  <si>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</si>
  <si>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</si>
  <si>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</si>
  <si>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</si>
  <si>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</si>
  <si>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</si>
  <si>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</si>
  <si>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</si>
  <si>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</si>
  <si>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</si>
  <si>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</si>
  <si>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</si>
  <si>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</si>
  <si>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</si>
  <si>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</si>
  <si>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 / Patrimonio Neto Final de 2019</t>
  </si>
  <si>
    <t>Hacienda Pública / Patrimonio Contribuido Neto de 2019</t>
  </si>
  <si>
    <t>Hacienda Pública / Patrimonio Generado Neto de 2019</t>
  </si>
  <si>
    <t>Exceso o Insuficiencia en la Actualización de la Hacienda Pública / Patrimonio Neto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</si>
  <si>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</si>
  <si>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</si>
  <si>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 de la Hacienda Pública / Patrimonio Neto de 2020</t>
  </si>
  <si>
    <t>Hacienda Pública / Patrimonio Neto Final de 2020</t>
  </si>
  <si>
    <t>MUNICIPIO ROMITA, GTO.
ESTADO DE VARIACIÓN EN LA HACIENDA PÚBLICA
DEL 1 DE ENERO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</si>
</sst>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47625</xdr:rowOff>
    </xdr:from>
    <xdr:to>
      <xdr:col>1</xdr:col>
      <xdr:colOff>914399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7625"/>
          <a:ext cx="857249" cy="66675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190500</xdr:colOff>
      <xdr:row>0</xdr:row>
      <xdr:rowOff>0</xdr:rowOff>
    </xdr:from>
    <xdr:to>
      <xdr:col>6</xdr:col>
      <xdr:colOff>1050111</xdr:colOff>
      <xdr:row>0</xdr:row>
      <xdr:rowOff>640135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25050" y="0"/>
          <a:ext cx="859611" cy="64013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42</xdr:row>
      <xdr:rowOff>9525</xdr:rowOff>
    </xdr:from>
    <xdr:to>
      <xdr:col>6</xdr:col>
      <xdr:colOff>838200</xdr:colOff>
      <xdr:row>47</xdr:row>
      <xdr:rowOff>47625</xdr:rowOff>
    </xdr:to>
    <xdr:pic>
      <xdr:nvPicPr>
        <xdr:cNvPr id="4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24750"/>
          <a:ext cx="102489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zoomScale="80" zoomScaleNormal="80" workbookViewId="0">
      <selection sqref="A1:XFD1048576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18</v>
      </c>
      <c r="B4" s="15">
        <f>+B5+B6+B7</f>
        <v>0.12</v>
      </c>
      <c r="C4" s="16"/>
      <c r="D4" s="16"/>
      <c r="E4" s="16"/>
      <c r="F4" s="15">
        <f>+B4</f>
        <v>0.12</v>
      </c>
    </row>
    <row r="5" spans="1:6" x14ac:dyDescent="0.2">
      <c r="A5" s="17" t="s">
        <v>0</v>
      </c>
      <c r="B5" s="18">
        <v>0.12</v>
      </c>
      <c r="C5" s="16"/>
      <c r="D5" s="16"/>
      <c r="E5" s="16"/>
      <c r="F5" s="18">
        <f>+B5</f>
        <v>0.12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19</v>
      </c>
      <c r="B9" s="16"/>
      <c r="C9" s="15">
        <f>+C11+C12+C13+C14</f>
        <v>301288174.25</v>
      </c>
      <c r="D9" s="15">
        <f>+D10</f>
        <v>33724263.25</v>
      </c>
      <c r="E9" s="16"/>
      <c r="F9" s="15">
        <f>+C9+D9</f>
        <v>335012437.5</v>
      </c>
    </row>
    <row r="10" spans="1:6" x14ac:dyDescent="0.2">
      <c r="A10" s="17" t="s">
        <v>7</v>
      </c>
      <c r="B10" s="16"/>
      <c r="C10" s="16"/>
      <c r="D10" s="18">
        <v>33724263.25</v>
      </c>
      <c r="E10" s="16"/>
      <c r="F10" s="18">
        <f>+D10</f>
        <v>33724263.25</v>
      </c>
    </row>
    <row r="11" spans="1:6" x14ac:dyDescent="0.2">
      <c r="A11" s="17" t="s">
        <v>8</v>
      </c>
      <c r="B11" s="16"/>
      <c r="C11" s="18">
        <v>301288174.25</v>
      </c>
      <c r="D11" s="16"/>
      <c r="E11" s="16"/>
      <c r="F11" s="18">
        <f>+C11</f>
        <v>301288174.25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20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17</v>
      </c>
      <c r="B20" s="15">
        <f>+B4</f>
        <v>0.12</v>
      </c>
      <c r="C20" s="15">
        <f>+C9</f>
        <v>301288174.25</v>
      </c>
      <c r="D20" s="15">
        <f>+D9</f>
        <v>33724263.25</v>
      </c>
      <c r="E20" s="15">
        <f>+E16</f>
        <v>0</v>
      </c>
      <c r="F20" s="15">
        <f>+B20+C20+D20+E20</f>
        <v>335012437.62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36636709.890000001</v>
      </c>
      <c r="D27" s="15">
        <f>+D28+D29+D30+D31+D32</f>
        <v>36692596.950000003</v>
      </c>
      <c r="E27" s="19"/>
      <c r="F27" s="15">
        <f>+C27+D27</f>
        <v>73329306.840000004</v>
      </c>
    </row>
    <row r="28" spans="1:6" x14ac:dyDescent="0.2">
      <c r="A28" s="17" t="s">
        <v>7</v>
      </c>
      <c r="B28" s="16"/>
      <c r="C28" s="16"/>
      <c r="D28" s="18">
        <v>70416860.200000003</v>
      </c>
      <c r="E28" s="16"/>
      <c r="F28" s="18">
        <f>+D28</f>
        <v>70416860.200000003</v>
      </c>
    </row>
    <row r="29" spans="1:6" x14ac:dyDescent="0.2">
      <c r="A29" s="17" t="s">
        <v>8</v>
      </c>
      <c r="B29" s="16"/>
      <c r="C29" s="18">
        <v>36636709.890000001</v>
      </c>
      <c r="D29" s="18">
        <v>-33724263.25</v>
      </c>
      <c r="E29" s="16"/>
      <c r="F29" s="18">
        <f>+C29+D29</f>
        <v>2912446.6400000006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0.12</v>
      </c>
      <c r="C38" s="24">
        <f>+C20+C27</f>
        <v>337924884.13999999</v>
      </c>
      <c r="D38" s="24">
        <f>+D20+D27</f>
        <v>70416860.200000003</v>
      </c>
      <c r="E38" s="24">
        <f>+E20+E34</f>
        <v>0</v>
      </c>
      <c r="F38" s="24">
        <f>+B38+C38+D38+E38</f>
        <v>408341744.45999998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16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9"/>
  <sheetViews>
    <sheetView tabSelected="1" workbookViewId="0">
      <selection activeCell="C42" sqref="C42"/>
    </sheetView>
  </sheetViews>
  <sheetFormatPr baseColWidth="10" defaultColWidth="12" defaultRowHeight="11.25" x14ac:dyDescent="0.2"/>
  <cols>
    <col min="1" max="1" width="2.83203125" style="2" customWidth="1"/>
    <col min="2" max="2" width="61.83203125" style="3" customWidth="1"/>
    <col min="3" max="3" width="22.5" style="1" customWidth="1"/>
    <col min="4" max="4" width="29.5" style="1" customWidth="1"/>
    <col min="5" max="5" width="25.33203125" style="1" customWidth="1"/>
    <col min="6" max="6" width="25.5" style="1" customWidth="1"/>
    <col min="7" max="7" width="21" style="1" customWidth="1"/>
    <col min="8" max="16384" width="12" style="2"/>
  </cols>
  <sheetData>
    <row r="1" spans="2:7" ht="56.25" customHeight="1" x14ac:dyDescent="0.2">
      <c r="B1" s="25" t="s">
        <v>25</v>
      </c>
      <c r="C1" s="26"/>
      <c r="D1" s="26"/>
      <c r="E1" s="26"/>
      <c r="F1" s="26"/>
      <c r="G1" s="27"/>
    </row>
    <row r="2" spans="2:7" s="3" customFormat="1" ht="50.1" customHeight="1" x14ac:dyDescent="0.2">
      <c r="B2" s="12" t="s">
        <v>3</v>
      </c>
      <c r="C2" s="13" t="s">
        <v>12</v>
      </c>
      <c r="D2" s="13" t="s">
        <v>13</v>
      </c>
      <c r="E2" s="13" t="s">
        <v>14</v>
      </c>
      <c r="F2" s="13" t="s">
        <v>5</v>
      </c>
      <c r="G2" s="13" t="s">
        <v>15</v>
      </c>
    </row>
    <row r="3" spans="2:7" s="3" customFormat="1" ht="9" customHeight="1" x14ac:dyDescent="0.2">
      <c r="B3" s="7"/>
      <c r="C3" s="6"/>
      <c r="D3" s="6"/>
      <c r="E3" s="6"/>
      <c r="F3" s="6"/>
      <c r="G3" s="8"/>
    </row>
    <row r="4" spans="2:7" x14ac:dyDescent="0.2">
      <c r="B4" s="14" t="s">
        <v>18</v>
      </c>
      <c r="C4" s="15">
        <f>+C5+C6+C7</f>
        <v>0.12</v>
      </c>
      <c r="D4" s="16"/>
      <c r="E4" s="16"/>
      <c r="F4" s="16"/>
      <c r="G4" s="15">
        <f>+C4</f>
        <v>0.12</v>
      </c>
    </row>
    <row r="5" spans="2:7" x14ac:dyDescent="0.2">
      <c r="B5" s="17" t="s">
        <v>0</v>
      </c>
      <c r="C5" s="18">
        <v>0.12</v>
      </c>
      <c r="D5" s="16"/>
      <c r="E5" s="16"/>
      <c r="F5" s="16"/>
      <c r="G5" s="18">
        <f>+C5</f>
        <v>0.12</v>
      </c>
    </row>
    <row r="6" spans="2:7" x14ac:dyDescent="0.2">
      <c r="B6" s="17" t="s">
        <v>4</v>
      </c>
      <c r="C6" s="18">
        <v>0</v>
      </c>
      <c r="D6" s="16"/>
      <c r="E6" s="16"/>
      <c r="F6" s="16"/>
      <c r="G6" s="18">
        <f>+C6</f>
        <v>0</v>
      </c>
    </row>
    <row r="7" spans="2:7" x14ac:dyDescent="0.2">
      <c r="B7" s="17" t="s">
        <v>6</v>
      </c>
      <c r="C7" s="18">
        <v>0</v>
      </c>
      <c r="D7" s="16"/>
      <c r="E7" s="16"/>
      <c r="F7" s="16"/>
      <c r="G7" s="18">
        <f>+C7</f>
        <v>0</v>
      </c>
    </row>
    <row r="8" spans="2:7" ht="9" customHeight="1" x14ac:dyDescent="0.2">
      <c r="B8" s="17"/>
      <c r="C8" s="18"/>
      <c r="D8" s="18"/>
      <c r="E8" s="18"/>
      <c r="F8" s="18"/>
      <c r="G8" s="18"/>
    </row>
    <row r="9" spans="2:7" x14ac:dyDescent="0.2">
      <c r="B9" s="14" t="s">
        <v>19</v>
      </c>
      <c r="C9" s="16"/>
      <c r="D9" s="15">
        <f>+D11+D12+D13+D14</f>
        <v>301288174.25</v>
      </c>
      <c r="E9" s="15">
        <f>+E10</f>
        <v>33724263.25</v>
      </c>
      <c r="F9" s="16"/>
      <c r="G9" s="15">
        <f>+D9+E9</f>
        <v>335012437.5</v>
      </c>
    </row>
    <row r="10" spans="2:7" x14ac:dyDescent="0.2">
      <c r="B10" s="17" t="s">
        <v>7</v>
      </c>
      <c r="C10" s="16"/>
      <c r="D10" s="16"/>
      <c r="E10" s="18">
        <v>33724263.25</v>
      </c>
      <c r="F10" s="16"/>
      <c r="G10" s="18">
        <f>+E10</f>
        <v>33724263.25</v>
      </c>
    </row>
    <row r="11" spans="2:7" x14ac:dyDescent="0.2">
      <c r="B11" s="17" t="s">
        <v>8</v>
      </c>
      <c r="C11" s="16"/>
      <c r="D11" s="18">
        <v>301288174.25</v>
      </c>
      <c r="E11" s="16"/>
      <c r="F11" s="16"/>
      <c r="G11" s="18">
        <f>+D11</f>
        <v>301288174.25</v>
      </c>
    </row>
    <row r="12" spans="2:7" x14ac:dyDescent="0.2">
      <c r="B12" s="17" t="s">
        <v>9</v>
      </c>
      <c r="C12" s="16"/>
      <c r="D12" s="18">
        <v>0</v>
      </c>
      <c r="E12" s="16"/>
      <c r="F12" s="16"/>
      <c r="G12" s="18">
        <f t="shared" ref="G12:G14" si="0">+D12</f>
        <v>0</v>
      </c>
    </row>
    <row r="13" spans="2:7" x14ac:dyDescent="0.2">
      <c r="B13" s="17" t="s">
        <v>1</v>
      </c>
      <c r="C13" s="16"/>
      <c r="D13" s="18">
        <v>0</v>
      </c>
      <c r="E13" s="16"/>
      <c r="F13" s="16"/>
      <c r="G13" s="18">
        <f t="shared" si="0"/>
        <v>0</v>
      </c>
    </row>
    <row r="14" spans="2:7" x14ac:dyDescent="0.2">
      <c r="B14" s="17" t="s">
        <v>2</v>
      </c>
      <c r="C14" s="16"/>
      <c r="D14" s="18">
        <v>0</v>
      </c>
      <c r="E14" s="16"/>
      <c r="F14" s="16"/>
      <c r="G14" s="18">
        <f t="shared" si="0"/>
        <v>0</v>
      </c>
    </row>
    <row r="15" spans="2:7" ht="9" customHeight="1" x14ac:dyDescent="0.2">
      <c r="B15" s="17"/>
      <c r="C15" s="18"/>
      <c r="D15" s="18"/>
      <c r="E15" s="18"/>
      <c r="F15" s="18"/>
      <c r="G15" s="18"/>
    </row>
    <row r="16" spans="2:7" ht="22.5" x14ac:dyDescent="0.2">
      <c r="B16" s="14" t="s">
        <v>20</v>
      </c>
      <c r="C16" s="16"/>
      <c r="D16" s="16"/>
      <c r="E16" s="16"/>
      <c r="F16" s="15">
        <f>+F17+F18</f>
        <v>0</v>
      </c>
      <c r="G16" s="15">
        <f>+F16</f>
        <v>0</v>
      </c>
    </row>
    <row r="17" spans="2:7" x14ac:dyDescent="0.2">
      <c r="B17" s="17" t="s">
        <v>10</v>
      </c>
      <c r="C17" s="16"/>
      <c r="D17" s="16"/>
      <c r="E17" s="16"/>
      <c r="F17" s="18">
        <v>0</v>
      </c>
      <c r="G17" s="18">
        <f>+F17</f>
        <v>0</v>
      </c>
    </row>
    <row r="18" spans="2:7" x14ac:dyDescent="0.2">
      <c r="B18" s="17" t="s">
        <v>11</v>
      </c>
      <c r="C18" s="16"/>
      <c r="D18" s="16"/>
      <c r="E18" s="16"/>
      <c r="F18" s="18">
        <v>0</v>
      </c>
      <c r="G18" s="18">
        <f>+F18</f>
        <v>0</v>
      </c>
    </row>
    <row r="19" spans="2:7" ht="9" customHeight="1" x14ac:dyDescent="0.2">
      <c r="B19" s="17"/>
      <c r="C19" s="18"/>
      <c r="D19" s="18"/>
      <c r="E19" s="18"/>
      <c r="F19" s="18"/>
      <c r="G19" s="18"/>
    </row>
    <row r="20" spans="2:7" x14ac:dyDescent="0.2">
      <c r="B20" s="14" t="s">
        <v>17</v>
      </c>
      <c r="C20" s="15">
        <f>+C4</f>
        <v>0.12</v>
      </c>
      <c r="D20" s="15">
        <f>+D9</f>
        <v>301288174.25</v>
      </c>
      <c r="E20" s="15">
        <f>+E9</f>
        <v>33724263.25</v>
      </c>
      <c r="F20" s="15">
        <f>+F16</f>
        <v>0</v>
      </c>
      <c r="G20" s="15">
        <f>+C20+D20+E20+F20</f>
        <v>335012437.62</v>
      </c>
    </row>
    <row r="21" spans="2:7" ht="9" customHeight="1" x14ac:dyDescent="0.2">
      <c r="B21" s="14"/>
      <c r="C21" s="15"/>
      <c r="D21" s="15"/>
      <c r="E21" s="15"/>
      <c r="F21" s="15"/>
      <c r="G21" s="15"/>
    </row>
    <row r="22" spans="2:7" ht="22.5" x14ac:dyDescent="0.2">
      <c r="B22" s="14" t="s">
        <v>21</v>
      </c>
      <c r="C22" s="15">
        <f>+C23+C24+C25</f>
        <v>0</v>
      </c>
      <c r="D22" s="16"/>
      <c r="E22" s="16"/>
      <c r="F22" s="19"/>
      <c r="G22" s="15">
        <f>+C22</f>
        <v>0</v>
      </c>
    </row>
    <row r="23" spans="2:7" x14ac:dyDescent="0.2">
      <c r="B23" s="17" t="s">
        <v>0</v>
      </c>
      <c r="C23" s="18">
        <v>0</v>
      </c>
      <c r="D23" s="16"/>
      <c r="E23" s="16"/>
      <c r="F23" s="16"/>
      <c r="G23" s="18">
        <f>+C23</f>
        <v>0</v>
      </c>
    </row>
    <row r="24" spans="2:7" x14ac:dyDescent="0.2">
      <c r="B24" s="17" t="s">
        <v>4</v>
      </c>
      <c r="C24" s="18">
        <v>0</v>
      </c>
      <c r="D24" s="16"/>
      <c r="E24" s="16"/>
      <c r="F24" s="16"/>
      <c r="G24" s="18">
        <f t="shared" ref="G24:G25" si="1">+C24</f>
        <v>0</v>
      </c>
    </row>
    <row r="25" spans="2:7" x14ac:dyDescent="0.2">
      <c r="B25" s="17" t="s">
        <v>6</v>
      </c>
      <c r="C25" s="18">
        <v>0</v>
      </c>
      <c r="D25" s="16"/>
      <c r="E25" s="16"/>
      <c r="F25" s="16"/>
      <c r="G25" s="18">
        <f t="shared" si="1"/>
        <v>0</v>
      </c>
    </row>
    <row r="26" spans="2:7" ht="9" customHeight="1" x14ac:dyDescent="0.2">
      <c r="B26" s="17"/>
      <c r="C26" s="18"/>
      <c r="D26" s="18"/>
      <c r="E26" s="18"/>
      <c r="F26" s="18"/>
      <c r="G26" s="18"/>
    </row>
    <row r="27" spans="2:7" ht="22.5" x14ac:dyDescent="0.2">
      <c r="B27" s="14" t="s">
        <v>22</v>
      </c>
      <c r="C27" s="16"/>
      <c r="D27" s="15">
        <f>+D29</f>
        <v>36636709.890000001</v>
      </c>
      <c r="E27" s="15">
        <f>+E28+E29+E30+E31+E32</f>
        <v>36692596.950000003</v>
      </c>
      <c r="F27" s="19"/>
      <c r="G27" s="15">
        <f>+D27+E27</f>
        <v>73329306.840000004</v>
      </c>
    </row>
    <row r="28" spans="2:7" x14ac:dyDescent="0.2">
      <c r="B28" s="17" t="s">
        <v>7</v>
      </c>
      <c r="C28" s="16"/>
      <c r="D28" s="16"/>
      <c r="E28" s="18">
        <v>70416860.200000003</v>
      </c>
      <c r="F28" s="16"/>
      <c r="G28" s="18">
        <f>+E28</f>
        <v>70416860.200000003</v>
      </c>
    </row>
    <row r="29" spans="2:7" x14ac:dyDescent="0.2">
      <c r="B29" s="17" t="s">
        <v>8</v>
      </c>
      <c r="C29" s="16"/>
      <c r="D29" s="18">
        <v>36636709.890000001</v>
      </c>
      <c r="E29" s="18">
        <v>-33724263.25</v>
      </c>
      <c r="F29" s="16"/>
      <c r="G29" s="18">
        <f>+D29+E29</f>
        <v>2912446.6400000006</v>
      </c>
    </row>
    <row r="30" spans="2:7" x14ac:dyDescent="0.2">
      <c r="B30" s="17" t="s">
        <v>9</v>
      </c>
      <c r="C30" s="16"/>
      <c r="D30" s="20"/>
      <c r="E30" s="21">
        <v>0</v>
      </c>
      <c r="F30" s="20"/>
      <c r="G30" s="18">
        <f>+E30</f>
        <v>0</v>
      </c>
    </row>
    <row r="31" spans="2:7" x14ac:dyDescent="0.2">
      <c r="B31" s="17" t="s">
        <v>1</v>
      </c>
      <c r="C31" s="16"/>
      <c r="D31" s="20"/>
      <c r="E31" s="21">
        <v>0</v>
      </c>
      <c r="F31" s="20"/>
      <c r="G31" s="18">
        <f>+E31</f>
        <v>0</v>
      </c>
    </row>
    <row r="32" spans="2:7" x14ac:dyDescent="0.2">
      <c r="B32" s="17" t="s">
        <v>2</v>
      </c>
      <c r="C32" s="16"/>
      <c r="D32" s="20"/>
      <c r="E32" s="21">
        <v>0</v>
      </c>
      <c r="F32" s="20"/>
      <c r="G32" s="18">
        <f>+E32</f>
        <v>0</v>
      </c>
    </row>
    <row r="33" spans="2:9" ht="9" customHeight="1" x14ac:dyDescent="0.2">
      <c r="B33" s="17"/>
      <c r="C33" s="18"/>
      <c r="D33" s="21"/>
      <c r="E33" s="21"/>
      <c r="F33" s="21"/>
      <c r="G33" s="18"/>
    </row>
    <row r="34" spans="2:9" ht="22.5" x14ac:dyDescent="0.2">
      <c r="B34" s="22" t="s">
        <v>23</v>
      </c>
      <c r="C34" s="16"/>
      <c r="D34" s="16"/>
      <c r="E34" s="16"/>
      <c r="F34" s="15">
        <f>+F35+F36</f>
        <v>0</v>
      </c>
      <c r="G34" s="15">
        <f>+F34</f>
        <v>0</v>
      </c>
    </row>
    <row r="35" spans="2:9" x14ac:dyDescent="0.2">
      <c r="B35" s="17" t="s">
        <v>10</v>
      </c>
      <c r="C35" s="16"/>
      <c r="D35" s="16"/>
      <c r="E35" s="16"/>
      <c r="F35" s="18">
        <v>0</v>
      </c>
      <c r="G35" s="18">
        <f>+F35</f>
        <v>0</v>
      </c>
    </row>
    <row r="36" spans="2:9" x14ac:dyDescent="0.2">
      <c r="B36" s="17" t="s">
        <v>11</v>
      </c>
      <c r="C36" s="16"/>
      <c r="D36" s="16"/>
      <c r="E36" s="16"/>
      <c r="F36" s="18">
        <v>0</v>
      </c>
      <c r="G36" s="18">
        <f>+F36</f>
        <v>0</v>
      </c>
    </row>
    <row r="37" spans="2:9" ht="9" customHeight="1" x14ac:dyDescent="0.2">
      <c r="B37" s="17"/>
      <c r="C37" s="18"/>
      <c r="D37" s="21"/>
      <c r="E37" s="21"/>
      <c r="F37" s="18"/>
      <c r="G37" s="18"/>
    </row>
    <row r="38" spans="2:9" ht="20.100000000000001" customHeight="1" x14ac:dyDescent="0.2">
      <c r="B38" s="23" t="s">
        <v>24</v>
      </c>
      <c r="C38" s="24">
        <f>+C20+C22</f>
        <v>0.12</v>
      </c>
      <c r="D38" s="24">
        <f>+D20+D27</f>
        <v>337924884.13999999</v>
      </c>
      <c r="E38" s="24">
        <f>+E20+E27</f>
        <v>70416860.200000003</v>
      </c>
      <c r="F38" s="24">
        <f>+F20+F34</f>
        <v>0</v>
      </c>
      <c r="G38" s="24">
        <f>+C38+D38+E38+F38</f>
        <v>408341744.45999998</v>
      </c>
    </row>
    <row r="39" spans="2:9" x14ac:dyDescent="0.2">
      <c r="B39" s="11"/>
      <c r="C39" s="10"/>
      <c r="D39" s="10"/>
      <c r="E39" s="10"/>
      <c r="F39" s="10"/>
      <c r="G39" s="10"/>
    </row>
    <row r="40" spans="2:9" ht="12" x14ac:dyDescent="0.2">
      <c r="B40" s="9" t="s">
        <v>16</v>
      </c>
      <c r="C40" s="9"/>
      <c r="D40" s="9"/>
      <c r="H40" s="1"/>
      <c r="I40" s="1"/>
    </row>
    <row r="41" spans="2:9" x14ac:dyDescent="0.2">
      <c r="B41" s="2"/>
      <c r="C41" s="2"/>
      <c r="D41" s="4"/>
      <c r="E41" s="5"/>
      <c r="H41" s="1"/>
      <c r="I41" s="1"/>
    </row>
    <row r="42" spans="2:9" x14ac:dyDescent="0.2">
      <c r="B42" s="2"/>
      <c r="C42" s="2"/>
      <c r="D42" s="4"/>
      <c r="E42" s="5"/>
      <c r="H42" s="1"/>
      <c r="I42" s="1"/>
    </row>
    <row r="43" spans="2:9" x14ac:dyDescent="0.2">
      <c r="B43" s="2"/>
      <c r="C43" s="2"/>
      <c r="D43" s="3"/>
      <c r="H43" s="1"/>
      <c r="I43" s="1"/>
    </row>
    <row r="44" spans="2:9" x14ac:dyDescent="0.2">
      <c r="B44" s="2"/>
      <c r="C44" s="2"/>
      <c r="D44" s="3"/>
      <c r="E44" s="5"/>
      <c r="H44" s="1"/>
      <c r="I44" s="1"/>
    </row>
    <row r="45" spans="2:9" x14ac:dyDescent="0.2">
      <c r="B45" s="2"/>
      <c r="C45" s="2"/>
      <c r="D45" s="3"/>
      <c r="H45" s="1"/>
      <c r="I45" s="1"/>
    </row>
    <row r="46" spans="2:9" x14ac:dyDescent="0.2">
      <c r="B46" s="2"/>
      <c r="C46" s="2"/>
      <c r="D46" s="3"/>
      <c r="H46" s="1"/>
      <c r="I46" s="1"/>
    </row>
    <row r="47" spans="2:9" x14ac:dyDescent="0.2">
      <c r="B47" s="2"/>
      <c r="C47" s="2"/>
      <c r="D47" s="3"/>
      <c r="H47" s="1"/>
      <c r="I47" s="1"/>
    </row>
    <row r="48" spans="2:9" x14ac:dyDescent="0.2">
      <c r="B48" s="2"/>
      <c r="C48" s="2"/>
      <c r="D48" s="3"/>
      <c r="H48" s="1"/>
      <c r="I48" s="1"/>
    </row>
    <row r="49" spans="2:8" x14ac:dyDescent="0.2">
      <c r="B49" s="2"/>
      <c r="C49" s="3"/>
      <c r="H49" s="1"/>
    </row>
  </sheetData>
  <mergeCells count="1">
    <mergeCell ref="B1:G1"/>
  </mergeCells>
  <pageMargins left="0.70866141732283472" right="0.70866141732283472" top="0.74803149606299213" bottom="0.74803149606299213" header="0.31496062992125984" footer="0.31496062992125984"/>
  <pageSetup scale="80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EVHP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524111030449</cp:lastModifiedBy>
  <cp:lastPrinted>2020-11-17T21:27:50Z</cp:lastPrinted>
  <dcterms:created xsi:type="dcterms:W3CDTF">2012-12-11T20:30:33Z</dcterms:created>
  <dcterms:modified xsi:type="dcterms:W3CDTF">2020-11-17T21:28:04Z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